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0" i="1"/>
  <c r="O23" i="1" s="1"/>
  <c r="AJ23" i="1"/>
  <c r="AI23" i="1"/>
  <c r="AH23" i="1"/>
  <c r="AG23" i="1"/>
  <c r="AF23" i="1"/>
  <c r="AE23" i="1"/>
  <c r="AD23" i="1"/>
  <c r="I29" i="1" s="1"/>
  <c r="AC23" i="1"/>
  <c r="H29" i="1" s="1"/>
  <c r="AB23" i="1"/>
  <c r="G29" i="1" s="1"/>
  <c r="AA23" i="1"/>
  <c r="F29" i="1" s="1"/>
  <c r="Z23" i="1"/>
  <c r="E29" i="1" s="1"/>
  <c r="Y23" i="1"/>
  <c r="X23" i="1"/>
  <c r="W23" i="1"/>
  <c r="V23" i="1"/>
  <c r="U23" i="1"/>
  <c r="M23" i="1"/>
  <c r="L23" i="1"/>
  <c r="K23" i="1"/>
  <c r="J23" i="1"/>
  <c r="I23" i="1"/>
  <c r="I27" i="1" s="1"/>
  <c r="H23" i="1"/>
  <c r="H27" i="1" s="1"/>
  <c r="G23" i="1"/>
  <c r="G27" i="1" s="1"/>
  <c r="F23" i="1"/>
  <c r="F27" i="1" s="1"/>
  <c r="E23" i="1"/>
  <c r="E27" i="1" s="1"/>
  <c r="M29" i="1" l="1"/>
  <c r="O29" i="1"/>
  <c r="K29" i="1"/>
  <c r="L29" i="1"/>
  <c r="E30" i="1"/>
  <c r="G30" i="1"/>
  <c r="H30" i="1"/>
  <c r="L27" i="1"/>
  <c r="I30" i="1"/>
  <c r="M30" i="1" s="1"/>
  <c r="M27" i="1"/>
  <c r="N23" i="1"/>
  <c r="N27" i="1" s="1"/>
  <c r="O27" i="1"/>
  <c r="O30" i="1" s="1"/>
  <c r="K27" i="1"/>
  <c r="F30" i="1"/>
  <c r="L30" i="1"/>
  <c r="D24" i="1"/>
  <c r="N30" i="1" l="1"/>
  <c r="K30" i="1"/>
</calcChain>
</file>

<file path=xl/sharedStrings.xml><?xml version="1.0" encoding="utf-8"?>
<sst xmlns="http://schemas.openxmlformats.org/spreadsheetml/2006/main" count="115" uniqueCount="58">
  <si>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</si>
  <si>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</si>
  <si>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</si>
  <si>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</si>
  <si>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</si>
  <si>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</si>
  <si>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</si>
  <si>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</si>
  <si>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</si>
  <si>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</si>
  <si>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</si>
  <si>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</si>
  <si>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</si>
  <si>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</si>
  <si>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</si>
  <si>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</si>
  <si>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</si>
  <si>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</si>
  <si>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</si>
  <si>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</si>
  <si>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</si>
  <si>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</si>
  <si>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</si>
  <si>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</si>
  <si>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</si>
  <si>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</si>
  <si>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</si>
  <si>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</si>
  <si>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</si>
  <si>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</si>
  <si>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</si>
  <si>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</si>
  <si>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</si>
  <si>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</si>
  <si>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</si>
  <si>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</si>
  <si>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</si>
  <si>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Valo</t>
  </si>
  <si>
    <t>12.05. 2010  Valo - YPJ  0-1  (1-1, 4-4, 0-1)</t>
  </si>
  <si>
    <t xml:space="preserve">  23 v 10 kk 18 pv</t>
  </si>
  <si>
    <t>12.</t>
  </si>
  <si>
    <t>Turku-Pesis</t>
  </si>
  <si>
    <t>10.</t>
  </si>
  <si>
    <t>suomensarja</t>
  </si>
  <si>
    <t>MyVe</t>
  </si>
  <si>
    <t>ykköspesis</t>
  </si>
  <si>
    <t>MyVe = Mynämäen Vesa  (1920), kasvattajaseura</t>
  </si>
  <si>
    <t>Turku-Pesis = Turku-Pesis (ent. Lännen Pallo)  (1949)</t>
  </si>
  <si>
    <t>Valo = Jyväskylän Valo  (1948)</t>
  </si>
  <si>
    <t>14.05. 2008  Turku-Pesis - Fera  1-2  (4-5, 6-1, 0-0, 4-5)</t>
  </si>
  <si>
    <t xml:space="preserve">  21 v 10 kk 20 pv</t>
  </si>
  <si>
    <t>17.  ottelu</t>
  </si>
  <si>
    <t>24.6.1986   Turku</t>
  </si>
  <si>
    <t>Maria Kitola-Penttinen</t>
  </si>
  <si>
    <t xml:space="preserve">Lyöty </t>
  </si>
  <si>
    <t xml:space="preserve">Tuotu </t>
  </si>
  <si>
    <t>L+T</t>
  </si>
  <si>
    <t>42.9%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</si>
</sst>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3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9" width="5.7109375" style="58" customWidth="1"/>
    <col min="20" max="20" width="0.7109375" style="58" customWidth="1"/>
    <col min="21" max="28" width="5.7109375" style="58" customWidth="1"/>
    <col min="29" max="32" width="5.7109375" style="25" customWidth="1"/>
    <col min="33" max="33" width="5.7109375" style="59" customWidth="1"/>
    <col min="34" max="36" width="5.7109375" style="25" customWidth="1"/>
    <col min="37" max="37" width="6.7109375" style="25" customWidth="1"/>
    <col min="38" max="38" width="38.5703125" style="25" customWidth="1"/>
    <col min="39" max="16384" width="9.140625" style="25"/>
  </cols>
  <sheetData>
    <row r="1" spans="1:42" s="9" customFormat="1" ht="15" customHeight="1" x14ac:dyDescent="0.25">
      <c r="A1" s="1"/>
      <c r="B1" s="2" t="s">
        <v>53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0">
        <v>2003</v>
      </c>
      <c r="C4" s="60"/>
      <c r="D4" s="61" t="s">
        <v>44</v>
      </c>
      <c r="E4" s="60"/>
      <c r="F4" s="62" t="s">
        <v>43</v>
      </c>
      <c r="G4" s="60"/>
      <c r="H4" s="60"/>
      <c r="I4" s="60"/>
      <c r="J4" s="60"/>
      <c r="K4" s="60"/>
      <c r="L4" s="60"/>
      <c r="M4" s="60"/>
      <c r="N4" s="63"/>
      <c r="O4" s="24"/>
      <c r="P4" s="18"/>
      <c r="Q4" s="18"/>
      <c r="R4" s="18"/>
      <c r="S4" s="18"/>
      <c r="T4" s="35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0">
        <v>2004</v>
      </c>
      <c r="C5" s="60"/>
      <c r="D5" s="61" t="s">
        <v>44</v>
      </c>
      <c r="E5" s="60"/>
      <c r="F5" s="62" t="s">
        <v>43</v>
      </c>
      <c r="G5" s="60"/>
      <c r="H5" s="60"/>
      <c r="I5" s="60"/>
      <c r="J5" s="60"/>
      <c r="K5" s="60"/>
      <c r="L5" s="60"/>
      <c r="M5" s="60"/>
      <c r="N5" s="6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0">
        <v>2005</v>
      </c>
      <c r="C6" s="60"/>
      <c r="D6" s="61" t="s">
        <v>44</v>
      </c>
      <c r="E6" s="60"/>
      <c r="F6" s="62" t="s">
        <v>43</v>
      </c>
      <c r="G6" s="60"/>
      <c r="H6" s="60"/>
      <c r="I6" s="60"/>
      <c r="J6" s="60"/>
      <c r="K6" s="60"/>
      <c r="L6" s="60"/>
      <c r="M6" s="60"/>
      <c r="N6" s="6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0">
        <v>2006</v>
      </c>
      <c r="C7" s="60"/>
      <c r="D7" s="61" t="s">
        <v>44</v>
      </c>
      <c r="E7" s="60"/>
      <c r="F7" s="62" t="s">
        <v>43</v>
      </c>
      <c r="G7" s="60"/>
      <c r="H7" s="60"/>
      <c r="I7" s="60"/>
      <c r="J7" s="60"/>
      <c r="K7" s="60"/>
      <c r="L7" s="60"/>
      <c r="M7" s="60"/>
      <c r="N7" s="6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0">
        <v>2007</v>
      </c>
      <c r="C8" s="60"/>
      <c r="D8" s="61" t="s">
        <v>44</v>
      </c>
      <c r="E8" s="60"/>
      <c r="F8" s="62" t="s">
        <v>43</v>
      </c>
      <c r="G8" s="60"/>
      <c r="H8" s="60"/>
      <c r="I8" s="60"/>
      <c r="J8" s="60"/>
      <c r="K8" s="60"/>
      <c r="L8" s="60"/>
      <c r="M8" s="60"/>
      <c r="N8" s="6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64">
        <v>2008</v>
      </c>
      <c r="C9" s="64"/>
      <c r="D9" s="65" t="s">
        <v>44</v>
      </c>
      <c r="E9" s="64"/>
      <c r="F9" s="66" t="s">
        <v>45</v>
      </c>
      <c r="G9" s="67"/>
      <c r="H9" s="68"/>
      <c r="I9" s="64"/>
      <c r="J9" s="64"/>
      <c r="K9" s="64"/>
      <c r="L9" s="64"/>
      <c r="M9" s="64"/>
      <c r="N9" s="69"/>
      <c r="O9" s="24">
        <v>0</v>
      </c>
      <c r="P9" s="18"/>
      <c r="Q9" s="18"/>
      <c r="R9" s="18"/>
      <c r="S9" s="18"/>
      <c r="T9" s="35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2008</v>
      </c>
      <c r="C10" s="26" t="s">
        <v>42</v>
      </c>
      <c r="D10" s="27" t="s">
        <v>41</v>
      </c>
      <c r="E10" s="26">
        <v>16</v>
      </c>
      <c r="F10" s="26">
        <v>0</v>
      </c>
      <c r="G10" s="26">
        <v>0</v>
      </c>
      <c r="H10" s="26">
        <v>0</v>
      </c>
      <c r="I10" s="26">
        <v>18</v>
      </c>
      <c r="J10" s="26">
        <v>6</v>
      </c>
      <c r="K10" s="26">
        <v>8</v>
      </c>
      <c r="L10" s="26">
        <v>4</v>
      </c>
      <c r="M10" s="26">
        <v>0</v>
      </c>
      <c r="N10" s="28">
        <v>0.46200000000000002</v>
      </c>
      <c r="O10" s="24">
        <f>PRODUCT(I10/N10)</f>
        <v>38.961038961038959</v>
      </c>
      <c r="P10" s="18"/>
      <c r="Q10" s="18"/>
      <c r="R10" s="18"/>
      <c r="S10" s="18"/>
      <c r="T10" s="35"/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64">
        <v>2009</v>
      </c>
      <c r="C11" s="64"/>
      <c r="D11" s="65" t="s">
        <v>37</v>
      </c>
      <c r="E11" s="64"/>
      <c r="F11" s="66" t="s">
        <v>45</v>
      </c>
      <c r="G11" s="67"/>
      <c r="H11" s="68"/>
      <c r="I11" s="64"/>
      <c r="J11" s="64"/>
      <c r="K11" s="64"/>
      <c r="L11" s="64"/>
      <c r="M11" s="64"/>
      <c r="N11" s="69"/>
      <c r="O11" s="24">
        <v>0</v>
      </c>
      <c r="P11" s="18"/>
      <c r="Q11" s="18"/>
      <c r="R11" s="18"/>
      <c r="S11" s="18"/>
      <c r="T11" s="35"/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2010</v>
      </c>
      <c r="C12" s="26" t="s">
        <v>40</v>
      </c>
      <c r="D12" s="27" t="s">
        <v>37</v>
      </c>
      <c r="E12" s="26">
        <v>23</v>
      </c>
      <c r="F12" s="26">
        <v>0</v>
      </c>
      <c r="G12" s="26">
        <v>3</v>
      </c>
      <c r="H12" s="26">
        <v>19</v>
      </c>
      <c r="I12" s="26">
        <v>76</v>
      </c>
      <c r="J12" s="26">
        <v>7</v>
      </c>
      <c r="K12" s="26">
        <v>46</v>
      </c>
      <c r="L12" s="26">
        <v>20</v>
      </c>
      <c r="M12" s="26">
        <v>3</v>
      </c>
      <c r="N12" s="28">
        <v>0.46339999999999998</v>
      </c>
      <c r="O12" s="24">
        <f>PRODUCT(I12/N12)</f>
        <v>164.0051791109193</v>
      </c>
      <c r="P12" s="18"/>
      <c r="Q12" s="18"/>
      <c r="R12" s="18"/>
      <c r="S12" s="18"/>
      <c r="T12" s="35"/>
      <c r="U12" s="26"/>
      <c r="V12" s="26"/>
      <c r="W12" s="26"/>
      <c r="X12" s="26"/>
      <c r="Y12" s="26"/>
      <c r="Z12" s="29">
        <v>6</v>
      </c>
      <c r="AA12" s="29">
        <v>0</v>
      </c>
      <c r="AB12" s="29">
        <v>1</v>
      </c>
      <c r="AC12" s="29">
        <v>6</v>
      </c>
      <c r="AD12" s="29">
        <v>26</v>
      </c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64">
        <v>2011</v>
      </c>
      <c r="C13" s="64"/>
      <c r="D13" s="65" t="s">
        <v>37</v>
      </c>
      <c r="E13" s="64"/>
      <c r="F13" s="66" t="s">
        <v>45</v>
      </c>
      <c r="G13" s="67"/>
      <c r="H13" s="68"/>
      <c r="I13" s="64"/>
      <c r="J13" s="64"/>
      <c r="K13" s="64"/>
      <c r="L13" s="64"/>
      <c r="M13" s="64"/>
      <c r="N13" s="69"/>
      <c r="O13" s="24">
        <v>0</v>
      </c>
      <c r="P13" s="18"/>
      <c r="Q13" s="18"/>
      <c r="R13" s="18"/>
      <c r="S13" s="18"/>
      <c r="T13" s="35"/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60">
        <v>2012</v>
      </c>
      <c r="C14" s="60"/>
      <c r="D14" s="61" t="s">
        <v>44</v>
      </c>
      <c r="E14" s="60"/>
      <c r="F14" s="62" t="s">
        <v>43</v>
      </c>
      <c r="G14" s="60"/>
      <c r="H14" s="60"/>
      <c r="I14" s="60"/>
      <c r="J14" s="60"/>
      <c r="K14" s="60"/>
      <c r="L14" s="60"/>
      <c r="M14" s="60"/>
      <c r="N14" s="63"/>
      <c r="O14" s="24">
        <v>0</v>
      </c>
      <c r="P14" s="18"/>
      <c r="Q14" s="18"/>
      <c r="R14" s="18"/>
      <c r="S14" s="18"/>
      <c r="T14" s="35"/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60">
        <v>2013</v>
      </c>
      <c r="C15" s="60"/>
      <c r="D15" s="61" t="s">
        <v>44</v>
      </c>
      <c r="E15" s="60"/>
      <c r="F15" s="62" t="s">
        <v>43</v>
      </c>
      <c r="G15" s="60"/>
      <c r="H15" s="60"/>
      <c r="I15" s="60"/>
      <c r="J15" s="60"/>
      <c r="K15" s="60"/>
      <c r="L15" s="60"/>
      <c r="M15" s="60"/>
      <c r="N15" s="63"/>
      <c r="O15" s="24"/>
      <c r="P15" s="18"/>
      <c r="Q15" s="18"/>
      <c r="R15" s="18"/>
      <c r="S15" s="18"/>
      <c r="T15" s="35"/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60">
        <v>2014</v>
      </c>
      <c r="C16" s="60"/>
      <c r="D16" s="61" t="s">
        <v>44</v>
      </c>
      <c r="E16" s="60"/>
      <c r="F16" s="62" t="s">
        <v>43</v>
      </c>
      <c r="G16" s="60"/>
      <c r="H16" s="60"/>
      <c r="I16" s="60"/>
      <c r="J16" s="60"/>
      <c r="K16" s="60"/>
      <c r="L16" s="60"/>
      <c r="M16" s="60"/>
      <c r="N16" s="63"/>
      <c r="O16" s="70">
        <v>0</v>
      </c>
      <c r="P16" s="18"/>
      <c r="Q16" s="18"/>
      <c r="R16" s="18"/>
      <c r="S16" s="18"/>
      <c r="T16" s="35"/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64">
        <v>2015</v>
      </c>
      <c r="C17" s="64"/>
      <c r="D17" s="65" t="s">
        <v>44</v>
      </c>
      <c r="E17" s="64"/>
      <c r="F17" s="66" t="s">
        <v>45</v>
      </c>
      <c r="G17" s="67"/>
      <c r="H17" s="68"/>
      <c r="I17" s="64"/>
      <c r="J17" s="64"/>
      <c r="K17" s="64"/>
      <c r="L17" s="64"/>
      <c r="M17" s="64"/>
      <c r="N17" s="69"/>
      <c r="O17" s="72"/>
      <c r="P17" s="18"/>
      <c r="Q17" s="18"/>
      <c r="R17" s="18"/>
      <c r="S17" s="18"/>
      <c r="T17" s="35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64">
        <v>2016</v>
      </c>
      <c r="C18" s="64"/>
      <c r="D18" s="65" t="s">
        <v>44</v>
      </c>
      <c r="E18" s="64"/>
      <c r="F18" s="66" t="s">
        <v>45</v>
      </c>
      <c r="G18" s="67"/>
      <c r="H18" s="68"/>
      <c r="I18" s="64"/>
      <c r="J18" s="64"/>
      <c r="K18" s="64"/>
      <c r="L18" s="64"/>
      <c r="M18" s="64"/>
      <c r="N18" s="69"/>
      <c r="O18" s="24">
        <v>0</v>
      </c>
      <c r="P18" s="18"/>
      <c r="Q18" s="18"/>
      <c r="R18" s="18"/>
      <c r="S18" s="18"/>
      <c r="T18" s="35"/>
      <c r="U18" s="26"/>
      <c r="V18" s="26"/>
      <c r="W18" s="26"/>
      <c r="X18" s="26"/>
      <c r="Y18" s="26"/>
      <c r="Z18" s="29"/>
      <c r="AA18" s="29"/>
      <c r="AB18" s="29"/>
      <c r="AC18" s="29"/>
      <c r="AD18" s="29"/>
      <c r="AE18" s="26"/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64">
        <v>2017</v>
      </c>
      <c r="C19" s="64"/>
      <c r="D19" s="65" t="s">
        <v>44</v>
      </c>
      <c r="E19" s="64"/>
      <c r="F19" s="66" t="s">
        <v>45</v>
      </c>
      <c r="G19" s="67"/>
      <c r="H19" s="68"/>
      <c r="I19" s="64"/>
      <c r="J19" s="64"/>
      <c r="K19" s="64"/>
      <c r="L19" s="64"/>
      <c r="M19" s="64"/>
      <c r="N19" s="69"/>
      <c r="O19" s="24">
        <v>0</v>
      </c>
      <c r="P19" s="18"/>
      <c r="Q19" s="18"/>
      <c r="R19" s="18"/>
      <c r="S19" s="18"/>
      <c r="T19" s="35"/>
      <c r="U19" s="26"/>
      <c r="V19" s="26"/>
      <c r="W19" s="26"/>
      <c r="X19" s="26"/>
      <c r="Y19" s="26"/>
      <c r="Z19" s="29"/>
      <c r="AA19" s="29"/>
      <c r="AB19" s="29"/>
      <c r="AC19" s="29"/>
      <c r="AD19" s="29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64">
        <v>2018</v>
      </c>
      <c r="C20" s="64"/>
      <c r="D20" s="65" t="s">
        <v>44</v>
      </c>
      <c r="E20" s="64"/>
      <c r="F20" s="66" t="s">
        <v>45</v>
      </c>
      <c r="G20" s="67"/>
      <c r="H20" s="68"/>
      <c r="I20" s="64"/>
      <c r="J20" s="64"/>
      <c r="K20" s="64"/>
      <c r="L20" s="64"/>
      <c r="M20" s="64"/>
      <c r="N20" s="69"/>
      <c r="O20" s="24">
        <v>0</v>
      </c>
      <c r="P20" s="18"/>
      <c r="Q20" s="18"/>
      <c r="R20" s="18"/>
      <c r="S20" s="18"/>
      <c r="T20" s="35"/>
      <c r="U20" s="26"/>
      <c r="V20" s="26"/>
      <c r="W20" s="26"/>
      <c r="X20" s="26"/>
      <c r="Y20" s="26"/>
      <c r="Z20" s="29"/>
      <c r="AA20" s="29"/>
      <c r="AB20" s="29"/>
      <c r="AC20" s="29"/>
      <c r="AD20" s="29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6">
        <v>2019</v>
      </c>
      <c r="C21" s="26" t="s">
        <v>42</v>
      </c>
      <c r="D21" s="27" t="s">
        <v>44</v>
      </c>
      <c r="E21" s="26">
        <v>24</v>
      </c>
      <c r="F21" s="26">
        <v>0</v>
      </c>
      <c r="G21" s="26">
        <v>7</v>
      </c>
      <c r="H21" s="26">
        <v>13</v>
      </c>
      <c r="I21" s="26">
        <v>83</v>
      </c>
      <c r="J21" s="26">
        <v>6</v>
      </c>
      <c r="K21" s="26">
        <v>33</v>
      </c>
      <c r="L21" s="26">
        <v>37</v>
      </c>
      <c r="M21" s="26">
        <v>7</v>
      </c>
      <c r="N21" s="28">
        <v>0.56849315068493156</v>
      </c>
      <c r="O21" s="24">
        <v>146</v>
      </c>
      <c r="P21" s="18"/>
      <c r="Q21" s="18"/>
      <c r="R21" s="18"/>
      <c r="S21" s="18"/>
      <c r="T21" s="35"/>
      <c r="U21" s="26"/>
      <c r="V21" s="26"/>
      <c r="W21" s="26"/>
      <c r="X21" s="26"/>
      <c r="Y21" s="26"/>
      <c r="Z21" s="29">
        <v>3</v>
      </c>
      <c r="AA21" s="29">
        <v>0</v>
      </c>
      <c r="AB21" s="29">
        <v>0</v>
      </c>
      <c r="AC21" s="29">
        <v>3</v>
      </c>
      <c r="AD21" s="29">
        <v>11</v>
      </c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2020</v>
      </c>
      <c r="C22" s="26" t="s">
        <v>40</v>
      </c>
      <c r="D22" s="27" t="s">
        <v>44</v>
      </c>
      <c r="E22" s="26">
        <v>20</v>
      </c>
      <c r="F22" s="26">
        <v>0</v>
      </c>
      <c r="G22" s="26">
        <v>2</v>
      </c>
      <c r="H22" s="26">
        <v>6</v>
      </c>
      <c r="I22" s="26">
        <v>39</v>
      </c>
      <c r="J22" s="26">
        <v>3</v>
      </c>
      <c r="K22" s="26">
        <v>16</v>
      </c>
      <c r="L22" s="26">
        <v>18</v>
      </c>
      <c r="M22" s="26">
        <v>2</v>
      </c>
      <c r="N22" s="28" t="s">
        <v>57</v>
      </c>
      <c r="O22" s="70">
        <v>91</v>
      </c>
      <c r="P22" s="18"/>
      <c r="Q22" s="18"/>
      <c r="R22" s="18"/>
      <c r="S22" s="18"/>
      <c r="T22" s="24"/>
      <c r="U22" s="26"/>
      <c r="V22" s="26"/>
      <c r="W22" s="26"/>
      <c r="X22" s="26"/>
      <c r="Y22" s="26"/>
      <c r="Z22" s="29"/>
      <c r="AA22" s="29"/>
      <c r="AB22" s="29"/>
      <c r="AC22" s="29"/>
      <c r="AD22" s="29"/>
      <c r="AE22" s="26"/>
      <c r="AF22" s="26"/>
      <c r="AG22" s="73"/>
      <c r="AH22" s="26"/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6" t="s">
        <v>9</v>
      </c>
      <c r="C23" s="17"/>
      <c r="D23" s="15"/>
      <c r="E23" s="18">
        <f t="shared" ref="E23:M23" si="0">SUM(E4:E22)</f>
        <v>83</v>
      </c>
      <c r="F23" s="18">
        <f t="shared" si="0"/>
        <v>0</v>
      </c>
      <c r="G23" s="18">
        <f t="shared" si="0"/>
        <v>12</v>
      </c>
      <c r="H23" s="18">
        <f t="shared" si="0"/>
        <v>38</v>
      </c>
      <c r="I23" s="18">
        <f t="shared" si="0"/>
        <v>216</v>
      </c>
      <c r="J23" s="18">
        <f t="shared" si="0"/>
        <v>22</v>
      </c>
      <c r="K23" s="18">
        <f t="shared" si="0"/>
        <v>103</v>
      </c>
      <c r="L23" s="18">
        <f t="shared" si="0"/>
        <v>79</v>
      </c>
      <c r="M23" s="18">
        <f t="shared" si="0"/>
        <v>12</v>
      </c>
      <c r="N23" s="30">
        <f>PRODUCT(I23/O23)</f>
        <v>0.49094678438396</v>
      </c>
      <c r="O23" s="71">
        <f>SUM(O10:O22)</f>
        <v>439.96621807195822</v>
      </c>
      <c r="P23" s="18"/>
      <c r="Q23" s="18"/>
      <c r="R23" s="18"/>
      <c r="S23" s="18"/>
      <c r="T23" s="35"/>
      <c r="U23" s="18">
        <f t="shared" ref="U23:AJ23" si="1">SUM(U4:U22)</f>
        <v>0</v>
      </c>
      <c r="V23" s="18">
        <f t="shared" si="1"/>
        <v>0</v>
      </c>
      <c r="W23" s="18">
        <f t="shared" si="1"/>
        <v>0</v>
      </c>
      <c r="X23" s="18">
        <f t="shared" si="1"/>
        <v>0</v>
      </c>
      <c r="Y23" s="18">
        <f t="shared" si="1"/>
        <v>0</v>
      </c>
      <c r="Z23" s="18">
        <f t="shared" si="1"/>
        <v>9</v>
      </c>
      <c r="AA23" s="18">
        <f t="shared" si="1"/>
        <v>0</v>
      </c>
      <c r="AB23" s="18">
        <f t="shared" si="1"/>
        <v>1</v>
      </c>
      <c r="AC23" s="18">
        <f t="shared" si="1"/>
        <v>9</v>
      </c>
      <c r="AD23" s="18">
        <f t="shared" si="1"/>
        <v>37</v>
      </c>
      <c r="AE23" s="18">
        <f t="shared" si="1"/>
        <v>0</v>
      </c>
      <c r="AF23" s="18">
        <f t="shared" si="1"/>
        <v>0</v>
      </c>
      <c r="AG23" s="18">
        <f t="shared" si="1"/>
        <v>0</v>
      </c>
      <c r="AH23" s="18">
        <f t="shared" si="1"/>
        <v>0</v>
      </c>
      <c r="AI23" s="18">
        <f t="shared" si="1"/>
        <v>0</v>
      </c>
      <c r="AJ23" s="18">
        <f t="shared" si="1"/>
        <v>0</v>
      </c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7" t="s">
        <v>2</v>
      </c>
      <c r="C24" s="31"/>
      <c r="D24" s="32">
        <f>SUM(F23:H23)+((I23-F23-G23)/3)+(E23/3)+(AE23*25)+(AF23*25)+(AG23*10)+(AH23*25)+(AI23*20)+(AJ23*15)</f>
        <v>145.66666666666666</v>
      </c>
      <c r="E24" s="1"/>
      <c r="F24" s="1"/>
      <c r="G24" s="1"/>
      <c r="H24" s="1"/>
      <c r="I24" s="1"/>
      <c r="J24" s="1"/>
      <c r="K24" s="1"/>
      <c r="L24" s="1"/>
      <c r="M24" s="1"/>
      <c r="N24" s="3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1"/>
      <c r="AI24" s="34"/>
      <c r="AJ24" s="1"/>
      <c r="AK24" s="23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3"/>
      <c r="O25" s="35"/>
      <c r="P25" s="35"/>
      <c r="Q25" s="35"/>
      <c r="R25" s="35"/>
      <c r="S25" s="35"/>
      <c r="T25" s="35"/>
      <c r="U25" s="1"/>
      <c r="V25" s="36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22" t="s">
        <v>16</v>
      </c>
      <c r="C26" s="37"/>
      <c r="D26" s="37"/>
      <c r="E26" s="18" t="s">
        <v>4</v>
      </c>
      <c r="F26" s="18" t="s">
        <v>13</v>
      </c>
      <c r="G26" s="15" t="s">
        <v>14</v>
      </c>
      <c r="H26" s="18" t="s">
        <v>15</v>
      </c>
      <c r="I26" s="18" t="s">
        <v>3</v>
      </c>
      <c r="J26" s="1"/>
      <c r="K26" s="18" t="s">
        <v>25</v>
      </c>
      <c r="L26" s="18" t="s">
        <v>26</v>
      </c>
      <c r="M26" s="18" t="s">
        <v>27</v>
      </c>
      <c r="N26" s="18" t="s">
        <v>21</v>
      </c>
      <c r="O26" s="24"/>
      <c r="P26" s="38" t="s">
        <v>32</v>
      </c>
      <c r="Q26" s="12"/>
      <c r="R26" s="12"/>
      <c r="S26" s="12"/>
      <c r="T26" s="39"/>
      <c r="U26" s="39"/>
      <c r="V26" s="39"/>
      <c r="W26" s="39"/>
      <c r="X26" s="39"/>
      <c r="Y26" s="12"/>
      <c r="Z26" s="12"/>
      <c r="AA26" s="12"/>
      <c r="AB26" s="11"/>
      <c r="AC26" s="12"/>
      <c r="AD26" s="12"/>
      <c r="AE26" s="12"/>
      <c r="AF26" s="12"/>
      <c r="AG26" s="12"/>
      <c r="AH26" s="12"/>
      <c r="AI26" s="12"/>
      <c r="AJ26" s="40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38" t="s">
        <v>17</v>
      </c>
      <c r="C27" s="12"/>
      <c r="D27" s="40"/>
      <c r="E27" s="26">
        <f>PRODUCT(E23)</f>
        <v>83</v>
      </c>
      <c r="F27" s="26">
        <f>PRODUCT(F23)</f>
        <v>0</v>
      </c>
      <c r="G27" s="26">
        <f>PRODUCT(G23)</f>
        <v>12</v>
      </c>
      <c r="H27" s="26">
        <f>PRODUCT(H23)</f>
        <v>38</v>
      </c>
      <c r="I27" s="26">
        <f>PRODUCT(I23)</f>
        <v>216</v>
      </c>
      <c r="J27" s="1"/>
      <c r="K27" s="41">
        <f>PRODUCT((F27+G27)/E27)</f>
        <v>0.14457831325301204</v>
      </c>
      <c r="L27" s="41">
        <f>PRODUCT(H27/E27)</f>
        <v>0.45783132530120479</v>
      </c>
      <c r="M27" s="41">
        <f>PRODUCT(I27/E27)</f>
        <v>2.6024096385542168</v>
      </c>
      <c r="N27" s="28">
        <f>PRODUCT(N23)</f>
        <v>0.49094678438396</v>
      </c>
      <c r="O27" s="24">
        <f>PRODUCT(O23)</f>
        <v>439.96621807195822</v>
      </c>
      <c r="P27" s="74" t="s">
        <v>33</v>
      </c>
      <c r="Q27" s="75"/>
      <c r="R27" s="76" t="s">
        <v>49</v>
      </c>
      <c r="S27" s="76"/>
      <c r="T27" s="76"/>
      <c r="U27" s="76"/>
      <c r="V27" s="76"/>
      <c r="W27" s="76"/>
      <c r="X27" s="76"/>
      <c r="Y27" s="76"/>
      <c r="Z27" s="76"/>
      <c r="AA27" s="77"/>
      <c r="AB27" s="76"/>
      <c r="AC27" s="78" t="s">
        <v>35</v>
      </c>
      <c r="AD27" s="78"/>
      <c r="AE27" s="79" t="s">
        <v>50</v>
      </c>
      <c r="AF27" s="78"/>
      <c r="AG27" s="78"/>
      <c r="AH27" s="78"/>
      <c r="AI27" s="78"/>
      <c r="AJ27" s="80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42" t="s">
        <v>18</v>
      </c>
      <c r="C28" s="43"/>
      <c r="D28" s="44"/>
      <c r="E28" s="26"/>
      <c r="F28" s="26"/>
      <c r="G28" s="26"/>
      <c r="H28" s="26"/>
      <c r="I28" s="26"/>
      <c r="J28" s="1"/>
      <c r="K28" s="41"/>
      <c r="L28" s="41"/>
      <c r="M28" s="41"/>
      <c r="N28" s="28"/>
      <c r="O28" s="24"/>
      <c r="P28" s="81" t="s">
        <v>54</v>
      </c>
      <c r="Q28" s="82"/>
      <c r="R28" s="83" t="s">
        <v>38</v>
      </c>
      <c r="S28" s="83"/>
      <c r="T28" s="83"/>
      <c r="U28" s="83"/>
      <c r="V28" s="83"/>
      <c r="W28" s="83"/>
      <c r="X28" s="83"/>
      <c r="Y28" s="83"/>
      <c r="Z28" s="83"/>
      <c r="AA28" s="84"/>
      <c r="AB28" s="83"/>
      <c r="AC28" s="85" t="s">
        <v>51</v>
      </c>
      <c r="AD28" s="85"/>
      <c r="AE28" s="86" t="s">
        <v>39</v>
      </c>
      <c r="AF28" s="85"/>
      <c r="AG28" s="85"/>
      <c r="AH28" s="85"/>
      <c r="AI28" s="85"/>
      <c r="AJ28" s="87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45" t="s">
        <v>19</v>
      </c>
      <c r="C29" s="46"/>
      <c r="D29" s="47"/>
      <c r="E29" s="29">
        <f>PRODUCT(Z23)</f>
        <v>9</v>
      </c>
      <c r="F29" s="29">
        <f>PRODUCT(AA23)</f>
        <v>0</v>
      </c>
      <c r="G29" s="29">
        <f>PRODUCT(AB23)</f>
        <v>1</v>
      </c>
      <c r="H29" s="29">
        <f>PRODUCT(AC23)</f>
        <v>9</v>
      </c>
      <c r="I29" s="29">
        <f>PRODUCT(AD23)</f>
        <v>37</v>
      </c>
      <c r="J29" s="1"/>
      <c r="K29" s="48">
        <f>PRODUCT((F29+G29)/E29)</f>
        <v>0.1111111111111111</v>
      </c>
      <c r="L29" s="48">
        <f>PRODUCT(H29/E29)</f>
        <v>1</v>
      </c>
      <c r="M29" s="48">
        <f>PRODUCT(I29/E29)</f>
        <v>4.1111111111111107</v>
      </c>
      <c r="N29" s="49">
        <v>0.53100000000000003</v>
      </c>
      <c r="O29" s="24">
        <f>PRODUCT(I29/N29)</f>
        <v>69.679849340866284</v>
      </c>
      <c r="P29" s="81" t="s">
        <v>55</v>
      </c>
      <c r="Q29" s="82"/>
      <c r="R29" s="83" t="s">
        <v>38</v>
      </c>
      <c r="S29" s="83"/>
      <c r="T29" s="83"/>
      <c r="U29" s="83"/>
      <c r="V29" s="83"/>
      <c r="W29" s="83"/>
      <c r="X29" s="83"/>
      <c r="Y29" s="83"/>
      <c r="Z29" s="83"/>
      <c r="AA29" s="84"/>
      <c r="AB29" s="83"/>
      <c r="AC29" s="85" t="s">
        <v>51</v>
      </c>
      <c r="AD29" s="85"/>
      <c r="AE29" s="86" t="s">
        <v>39</v>
      </c>
      <c r="AF29" s="85"/>
      <c r="AG29" s="85"/>
      <c r="AH29" s="85"/>
      <c r="AI29" s="85"/>
      <c r="AJ29" s="87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50" t="s">
        <v>20</v>
      </c>
      <c r="C30" s="51"/>
      <c r="D30" s="52"/>
      <c r="E30" s="18">
        <f>SUM(E27:E29)</f>
        <v>92</v>
      </c>
      <c r="F30" s="18">
        <f>SUM(F27:F29)</f>
        <v>0</v>
      </c>
      <c r="G30" s="18">
        <f>SUM(G27:G29)</f>
        <v>13</v>
      </c>
      <c r="H30" s="18">
        <f>SUM(H27:H29)</f>
        <v>47</v>
      </c>
      <c r="I30" s="18">
        <f>SUM(I27:I29)</f>
        <v>253</v>
      </c>
      <c r="J30" s="1"/>
      <c r="K30" s="53">
        <f>PRODUCT((F30+G30)/E30)</f>
        <v>0.14130434782608695</v>
      </c>
      <c r="L30" s="53">
        <f>PRODUCT(H30/E30)</f>
        <v>0.51086956521739135</v>
      </c>
      <c r="M30" s="53">
        <f>PRODUCT(I30/E30)</f>
        <v>2.75</v>
      </c>
      <c r="N30" s="30">
        <f>PRODUCT(I30/O30)</f>
        <v>0.49642294167859136</v>
      </c>
      <c r="O30" s="24">
        <f>SUM(O27:O29)</f>
        <v>509.64606741282449</v>
      </c>
      <c r="P30" s="88" t="s">
        <v>34</v>
      </c>
      <c r="Q30" s="89"/>
      <c r="R30" s="90"/>
      <c r="S30" s="90"/>
      <c r="T30" s="90"/>
      <c r="U30" s="90"/>
      <c r="V30" s="90"/>
      <c r="W30" s="90"/>
      <c r="X30" s="90"/>
      <c r="Y30" s="90"/>
      <c r="Z30" s="90"/>
      <c r="AA30" s="91"/>
      <c r="AB30" s="90"/>
      <c r="AC30" s="90"/>
      <c r="AD30" s="92"/>
      <c r="AE30" s="93"/>
      <c r="AF30" s="92"/>
      <c r="AG30" s="92"/>
      <c r="AH30" s="92"/>
      <c r="AI30" s="92"/>
      <c r="AJ30" s="94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34"/>
      <c r="C31" s="34"/>
      <c r="D31" s="34"/>
      <c r="E31" s="34"/>
      <c r="F31" s="34"/>
      <c r="G31" s="34"/>
      <c r="H31" s="34"/>
      <c r="I31" s="34"/>
      <c r="J31" s="1"/>
      <c r="K31" s="34"/>
      <c r="L31" s="34"/>
      <c r="M31" s="34"/>
      <c r="N31" s="33"/>
      <c r="O31" s="24"/>
      <c r="P31" s="24"/>
      <c r="Q31" s="24"/>
      <c r="R31" s="24"/>
      <c r="S31" s="24"/>
      <c r="T31" s="24"/>
      <c r="U31" s="1"/>
      <c r="V31" s="36"/>
      <c r="W31" s="1"/>
      <c r="X31" s="1"/>
      <c r="Y31" s="24"/>
      <c r="Z31" s="24"/>
      <c r="AA31" s="54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 t="s">
        <v>36</v>
      </c>
      <c r="C32" s="1"/>
      <c r="D32" s="1" t="s">
        <v>46</v>
      </c>
      <c r="E32" s="1"/>
      <c r="F32" s="24"/>
      <c r="G32" s="1"/>
      <c r="H32" s="1"/>
      <c r="I32" s="1"/>
      <c r="J32" s="1"/>
      <c r="K32" s="1"/>
      <c r="L32" s="1" t="s">
        <v>47</v>
      </c>
      <c r="M32" s="1"/>
      <c r="N32" s="36"/>
      <c r="O32" s="24"/>
      <c r="P32" s="24"/>
      <c r="Q32" s="24"/>
      <c r="R32" s="24"/>
      <c r="S32" s="24"/>
      <c r="T32" s="24"/>
      <c r="U32" s="1"/>
      <c r="V32" s="36"/>
      <c r="W32" s="1" t="s">
        <v>48</v>
      </c>
      <c r="X32" s="1"/>
      <c r="Y32" s="24"/>
      <c r="Z32" s="24"/>
      <c r="AA32" s="54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6"/>
      <c r="O33" s="24"/>
      <c r="P33" s="24"/>
      <c r="Q33" s="24"/>
      <c r="R33" s="24"/>
      <c r="S33" s="24"/>
      <c r="T33" s="24"/>
      <c r="U33" s="1"/>
      <c r="V33" s="36"/>
      <c r="W33" s="1"/>
      <c r="X33" s="1"/>
      <c r="Y33" s="24"/>
      <c r="Z33" s="24"/>
      <c r="AA33" s="54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6"/>
      <c r="O34" s="24"/>
      <c r="P34" s="24"/>
      <c r="Q34" s="24"/>
      <c r="R34" s="24"/>
      <c r="S34" s="24"/>
      <c r="T34" s="24"/>
      <c r="U34" s="1"/>
      <c r="V34" s="36"/>
      <c r="W34" s="1"/>
      <c r="X34" s="1"/>
      <c r="Y34" s="24"/>
      <c r="Z34" s="24"/>
      <c r="AA34" s="54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6"/>
      <c r="O35" s="24"/>
      <c r="P35" s="24"/>
      <c r="Q35" s="24"/>
      <c r="R35" s="24"/>
      <c r="S35" s="24"/>
      <c r="T35" s="24"/>
      <c r="U35" s="1"/>
      <c r="V35" s="36"/>
      <c r="W35" s="1"/>
      <c r="X35" s="1"/>
      <c r="Y35" s="24"/>
      <c r="Z35" s="24"/>
      <c r="AA35" s="54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24"/>
      <c r="Q36" s="24"/>
      <c r="R36" s="24"/>
      <c r="S36" s="24"/>
      <c r="T36" s="24"/>
      <c r="U36" s="1"/>
      <c r="V36" s="36"/>
      <c r="W36" s="1"/>
      <c r="X36" s="1"/>
      <c r="Y36" s="24"/>
      <c r="Z36" s="24"/>
      <c r="AA36" s="54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6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24"/>
      <c r="Q37" s="24"/>
      <c r="R37" s="24"/>
      <c r="S37" s="24"/>
      <c r="T37" s="24"/>
      <c r="U37" s="1"/>
      <c r="V37" s="36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6"/>
      <c r="W38" s="1"/>
      <c r="X38" s="1"/>
      <c r="Y38" s="24"/>
      <c r="Z38" s="24"/>
      <c r="AA38" s="54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6"/>
      <c r="W39" s="1"/>
      <c r="X39" s="1"/>
      <c r="Y39" s="24"/>
      <c r="Z39" s="24"/>
      <c r="AA39" s="54"/>
      <c r="AB39" s="1"/>
      <c r="AC39" s="24"/>
      <c r="AD39" s="24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6"/>
      <c r="W40" s="1"/>
      <c r="X40" s="1"/>
      <c r="Y40" s="24"/>
      <c r="Z40" s="24"/>
      <c r="AA40" s="54"/>
      <c r="AB40" s="1"/>
      <c r="AC40" s="24"/>
      <c r="AD40" s="24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6"/>
      <c r="W41" s="1"/>
      <c r="X41" s="1"/>
      <c r="Y41" s="24"/>
      <c r="Z41" s="24"/>
      <c r="AA41" s="54"/>
      <c r="AB41" s="1"/>
      <c r="AC41" s="24"/>
      <c r="AD41" s="24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4"/>
      <c r="P42" s="24"/>
      <c r="Q42" s="24"/>
      <c r="R42" s="24"/>
      <c r="S42" s="24"/>
      <c r="T42" s="24"/>
      <c r="U42" s="1"/>
      <c r="V42" s="36"/>
      <c r="W42" s="1"/>
      <c r="X42" s="1"/>
      <c r="Y42" s="24"/>
      <c r="Z42" s="24"/>
      <c r="AA42" s="54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5"/>
      <c r="N43" s="33"/>
      <c r="O43" s="24"/>
      <c r="P43" s="24"/>
      <c r="Q43" s="24"/>
      <c r="R43" s="24"/>
      <c r="S43" s="24"/>
      <c r="T43" s="24"/>
      <c r="U43" s="1"/>
      <c r="V43" s="36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24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24"/>
      <c r="Q44" s="24"/>
      <c r="R44" s="24"/>
      <c r="S44" s="24"/>
      <c r="T44" s="24"/>
      <c r="U44" s="1"/>
      <c r="V44" s="36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24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6"/>
      <c r="W45" s="1"/>
      <c r="X45" s="1"/>
      <c r="Y45" s="24"/>
      <c r="Z45" s="24"/>
      <c r="AA45" s="54"/>
      <c r="AB45" s="1"/>
      <c r="AC45" s="1"/>
      <c r="AD45" s="1"/>
      <c r="AE45" s="1"/>
      <c r="AF45" s="1"/>
      <c r="AG45" s="24"/>
      <c r="AH45" s="1"/>
      <c r="AI45" s="1"/>
      <c r="AJ45" s="1"/>
      <c r="AK45" s="8"/>
      <c r="AL45" s="56"/>
      <c r="AM45" s="56"/>
      <c r="AN45" s="56"/>
      <c r="AO45" s="56"/>
      <c r="AP45" s="56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6"/>
      <c r="W46" s="1"/>
      <c r="X46" s="1"/>
      <c r="Y46" s="24"/>
      <c r="Z46" s="24"/>
      <c r="AA46" s="54"/>
      <c r="AB46" s="1"/>
      <c r="AC46" s="24"/>
      <c r="AD46" s="24"/>
      <c r="AE46" s="24"/>
      <c r="AF46" s="24"/>
      <c r="AG46" s="24"/>
      <c r="AH46" s="24"/>
      <c r="AI46" s="24"/>
      <c r="AJ46" s="24"/>
      <c r="AK46" s="8"/>
      <c r="AL46" s="56"/>
      <c r="AM46" s="56"/>
      <c r="AN46" s="56"/>
      <c r="AO46" s="56"/>
      <c r="AP46" s="56"/>
    </row>
    <row r="47" spans="1:42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6"/>
      <c r="W47" s="1"/>
      <c r="X47" s="1"/>
      <c r="Y47" s="24"/>
      <c r="Z47" s="24"/>
      <c r="AA47" s="54"/>
      <c r="AB47" s="1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5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6"/>
      <c r="W48" s="1"/>
      <c r="X48" s="1"/>
      <c r="Y48" s="24"/>
      <c r="Z48" s="24"/>
      <c r="AA48" s="54"/>
      <c r="AB48" s="1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1:37" ht="15" customHeight="1" x14ac:dyDescent="0.25">
      <c r="A49" s="5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3"/>
      <c r="O49" s="24"/>
      <c r="P49" s="24"/>
      <c r="Q49" s="24"/>
      <c r="R49" s="24"/>
      <c r="S49" s="24"/>
      <c r="T49" s="24"/>
      <c r="U49" s="1"/>
      <c r="V49" s="36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24"/>
      <c r="AH49" s="1"/>
      <c r="AI49" s="1"/>
      <c r="AJ49" s="1"/>
      <c r="AK49" s="8"/>
    </row>
    <row r="50" spans="1:37" ht="15" customHeight="1" x14ac:dyDescent="0.25">
      <c r="A50" s="57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5"/>
      <c r="N50" s="33"/>
      <c r="O50" s="24"/>
      <c r="P50" s="24"/>
      <c r="Q50" s="24"/>
      <c r="R50" s="24"/>
      <c r="S50" s="24"/>
      <c r="T50" s="24"/>
      <c r="U50" s="1"/>
      <c r="V50" s="36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24"/>
      <c r="AH50" s="1"/>
      <c r="AI50" s="1"/>
      <c r="AJ50" s="1"/>
      <c r="AK50" s="8"/>
    </row>
    <row r="51" spans="1:37" ht="15" customHeight="1" x14ac:dyDescent="0.25">
      <c r="A51" s="5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6"/>
      <c r="W51" s="1"/>
      <c r="X51" s="1"/>
      <c r="Y51" s="24"/>
      <c r="Z51" s="24"/>
      <c r="AA51" s="54"/>
      <c r="AB51" s="1"/>
      <c r="AC51" s="24"/>
      <c r="AD51" s="24"/>
      <c r="AE51" s="24"/>
      <c r="AF51" s="24"/>
      <c r="AG51" s="24"/>
      <c r="AH51" s="24"/>
      <c r="AI51" s="24"/>
      <c r="AJ51" s="24"/>
      <c r="AK51" s="8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4"/>
      <c r="P52" s="24"/>
      <c r="Q52" s="24"/>
      <c r="R52" s="24"/>
      <c r="S52" s="24"/>
      <c r="T52" s="24"/>
      <c r="U52" s="1"/>
      <c r="V52" s="36"/>
      <c r="W52" s="1"/>
      <c r="X52" s="1"/>
      <c r="Y52" s="24"/>
      <c r="Z52" s="24"/>
      <c r="AA52" s="54"/>
      <c r="AB52" s="1"/>
      <c r="AC52" s="1"/>
      <c r="AD52" s="1"/>
      <c r="AE52" s="1"/>
      <c r="AF52" s="1"/>
      <c r="AG52" s="24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4"/>
      <c r="P53" s="24"/>
      <c r="Q53" s="24"/>
      <c r="R53" s="24"/>
      <c r="S53" s="24"/>
      <c r="T53" s="24"/>
      <c r="U53" s="1"/>
      <c r="V53" s="36"/>
      <c r="W53" s="1"/>
      <c r="X53" s="1"/>
      <c r="Y53" s="24"/>
      <c r="Z53" s="24"/>
      <c r="AA53" s="54"/>
      <c r="AB53" s="1"/>
      <c r="AC53" s="1"/>
      <c r="AD53" s="1"/>
      <c r="AE53" s="1"/>
      <c r="AF53" s="1"/>
      <c r="AG53" s="24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4"/>
      <c r="P54" s="24"/>
      <c r="Q54" s="24"/>
      <c r="R54" s="24"/>
      <c r="S54" s="24"/>
      <c r="T54" s="24"/>
      <c r="U54" s="1"/>
      <c r="V54" s="36"/>
      <c r="W54" s="1"/>
      <c r="X54" s="1"/>
      <c r="Y54" s="24"/>
      <c r="Z54" s="24"/>
      <c r="AA54" s="54"/>
      <c r="AB54" s="1"/>
      <c r="AC54" s="1"/>
      <c r="AD54" s="1"/>
      <c r="AE54" s="1"/>
      <c r="AF54" s="1"/>
      <c r="AG54" s="24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24"/>
      <c r="P55" s="24"/>
      <c r="Q55" s="24"/>
      <c r="R55" s="24"/>
      <c r="S55" s="24"/>
      <c r="T55" s="24"/>
      <c r="U55" s="1"/>
      <c r="V55" s="36"/>
      <c r="W55" s="1"/>
      <c r="X55" s="1"/>
      <c r="Y55" s="24"/>
      <c r="Z55" s="24"/>
      <c r="AA55" s="54"/>
      <c r="AB55" s="1"/>
      <c r="AC55" s="1"/>
      <c r="AD55" s="1"/>
      <c r="AE55" s="1"/>
      <c r="AF55" s="1"/>
      <c r="AG55" s="24"/>
      <c r="AH55" s="1"/>
      <c r="AI55" s="1"/>
      <c r="AJ55" s="1"/>
    </row>
    <row r="56" spans="1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24"/>
      <c r="P56" s="24"/>
      <c r="Q56" s="24"/>
      <c r="R56" s="24"/>
      <c r="S56" s="24"/>
      <c r="T56" s="24"/>
      <c r="U56" s="1"/>
      <c r="V56" s="36"/>
      <c r="W56" s="1"/>
      <c r="X56" s="1"/>
      <c r="Y56" s="24"/>
      <c r="Z56" s="24"/>
      <c r="AA56" s="54"/>
      <c r="AB56" s="1"/>
      <c r="AC56" s="1"/>
      <c r="AD56" s="1"/>
      <c r="AE56" s="1"/>
      <c r="AF56" s="1"/>
      <c r="AG56" s="24"/>
      <c r="AH56" s="1"/>
      <c r="AI56" s="1"/>
      <c r="AJ5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2020-08-24T08:22:57Z</dcterms:modified>
</cp:coreProperties>
</file>